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7\CUMPLIMIENTO\AGOSTO\para publicar\"/>
    </mc:Choice>
  </mc:AlternateContent>
  <bookViews>
    <workbookView xWindow="0" yWindow="0" windowWidth="28800" windowHeight="12210" xr2:uid="{8DF10659-62BA-45BC-9635-1ABF26B2F783}"/>
  </bookViews>
  <sheets>
    <sheet name="AGOST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1" l="1"/>
  <c r="D120" i="1" l="1"/>
  <c r="C120" i="1"/>
  <c r="D119" i="1"/>
  <c r="C119" i="1"/>
  <c r="D88" i="1" l="1"/>
  <c r="C88" i="1"/>
  <c r="D87" i="1"/>
  <c r="C87" i="1"/>
  <c r="D104" i="1" l="1"/>
  <c r="C104" i="1"/>
  <c r="D103" i="1"/>
  <c r="E71" i="1" l="1"/>
  <c r="D71" i="1"/>
  <c r="C71" i="1"/>
  <c r="E70" i="1"/>
  <c r="D70" i="1"/>
  <c r="C70" i="1"/>
  <c r="E56" i="1" l="1"/>
  <c r="D56" i="1"/>
  <c r="C56" i="1"/>
  <c r="E55" i="1"/>
  <c r="D55" i="1"/>
  <c r="C55" i="1"/>
  <c r="E20" i="1" l="1"/>
  <c r="D20" i="1"/>
  <c r="C20" i="1"/>
  <c r="E19" i="1"/>
  <c r="D19" i="1"/>
  <c r="C19" i="1"/>
  <c r="E38" i="1" l="1"/>
  <c r="D38" i="1"/>
  <c r="C38" i="1"/>
  <c r="E37" i="1"/>
  <c r="D37" i="1"/>
  <c r="C37" i="1"/>
</calcChain>
</file>

<file path=xl/sharedStrings.xml><?xml version="1.0" encoding="utf-8"?>
<sst xmlns="http://schemas.openxmlformats.org/spreadsheetml/2006/main" count="130" uniqueCount="38">
  <si>
    <t>Etiquetas de fila</t>
  </si>
  <si>
    <t>INTERNACIONAL</t>
  </si>
  <si>
    <t>NACIONAL</t>
  </si>
  <si>
    <t>Total general</t>
  </si>
  <si>
    <t>adelantado</t>
  </si>
  <si>
    <t>EXTERNO</t>
  </si>
  <si>
    <t>INTERNO</t>
  </si>
  <si>
    <t>no especifico</t>
  </si>
  <si>
    <t>cancelado</t>
  </si>
  <si>
    <t>cumplido</t>
  </si>
  <si>
    <t>demorado</t>
  </si>
  <si>
    <t>Cumplimiento Itinerario</t>
  </si>
  <si>
    <t>Cumplimiento Servicio</t>
  </si>
  <si>
    <t>Internacional</t>
  </si>
  <si>
    <t>Nacional</t>
  </si>
  <si>
    <t>AVIANCA</t>
  </si>
  <si>
    <t>AEROREPUBLICA SA</t>
  </si>
  <si>
    <t>penalizado</t>
  </si>
  <si>
    <t>DOM</t>
  </si>
  <si>
    <t>INT</t>
  </si>
  <si>
    <t>VIVA COLOMBIA</t>
  </si>
  <si>
    <t>EASYFLY</t>
  </si>
  <si>
    <t>interno</t>
  </si>
  <si>
    <t>No especifico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</si>
  <si>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</si>
  <si>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</si>
  <si>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</si>
  <si>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Adelantado</t>
  </si>
  <si>
    <t>LATAM</t>
  </si>
  <si>
    <t xml:space="preserve"> no especifico</t>
  </si>
  <si>
    <r>
      <rPr>
        <b/>
        <sz val="15"/>
        <color theme="1"/>
        <rFont val="Arial"/>
        <family val="2"/>
      </rPr>
      <t xml:space="preserve">CUMPLIMIENTO AEROCOMERCIAL POR CAUSAS
AGOSTO </t>
    </r>
    <r>
      <rPr>
        <b/>
        <sz val="15"/>
        <color theme="1"/>
        <rFont val="Arial"/>
        <family val="2"/>
      </rPr>
      <t>2017</t>
    </r>
  </si>
  <si>
    <t>Cumplido</t>
  </si>
  <si>
    <t>ADELANTADO</t>
  </si>
  <si>
    <t>Externo</t>
  </si>
  <si>
    <t>CANCELADO</t>
  </si>
  <si>
    <t>CUMPLIDO</t>
  </si>
  <si>
    <t>DEMORADO</t>
  </si>
  <si>
    <t>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</si>
</sst>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Khmer UI"/>
      <family val="2"/>
    </font>
    <font>
      <b/>
      <sz val="15"/>
      <color theme="1"/>
      <name val="Aharoni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4" borderId="9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10" xfId="0" applyNumberFormat="1" applyFont="1" applyFill="1" applyBorder="1"/>
    <xf numFmtId="0" fontId="0" fillId="0" borderId="9" xfId="0" applyBorder="1" applyAlignment="1">
      <alignment horizontal="left" indent="2"/>
    </xf>
    <xf numFmtId="0" fontId="0" fillId="0" borderId="0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 indent="2"/>
    </xf>
    <xf numFmtId="0" fontId="0" fillId="0" borderId="12" xfId="0" applyNumberFormat="1" applyBorder="1"/>
    <xf numFmtId="0" fontId="0" fillId="0" borderId="13" xfId="0" applyNumberFormat="1" applyBorder="1"/>
    <xf numFmtId="0" fontId="3" fillId="0" borderId="14" xfId="0" applyFont="1" applyBorder="1" applyAlignment="1"/>
    <xf numFmtId="164" fontId="0" fillId="0" borderId="15" xfId="1" applyNumberFormat="1" applyFont="1" applyBorder="1"/>
    <xf numFmtId="10" fontId="0" fillId="5" borderId="16" xfId="1" applyNumberFormat="1" applyFont="1" applyFill="1" applyBorder="1"/>
    <xf numFmtId="0" fontId="3" fillId="0" borderId="17" xfId="0" applyFont="1" applyBorder="1" applyAlignment="1"/>
    <xf numFmtId="164" fontId="0" fillId="0" borderId="12" xfId="1" applyNumberFormat="1" applyFont="1" applyBorder="1"/>
    <xf numFmtId="10" fontId="0" fillId="5" borderId="13" xfId="1" applyNumberFormat="1" applyFont="1" applyFill="1" applyBorder="1"/>
    <xf numFmtId="0" fontId="2" fillId="0" borderId="18" xfId="0" applyFont="1" applyBorder="1" applyAlignment="1">
      <alignment horizontal="left"/>
    </xf>
    <xf numFmtId="10" fontId="0" fillId="0" borderId="15" xfId="1" applyNumberFormat="1" applyFont="1" applyBorder="1"/>
    <xf numFmtId="10" fontId="0" fillId="0" borderId="12" xfId="1" applyNumberFormat="1" applyFont="1" applyBorder="1"/>
    <xf numFmtId="10" fontId="0" fillId="0" borderId="0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readingOrder="1"/>
    </xf>
    <xf numFmtId="10" fontId="5" fillId="0" borderId="0" xfId="1" applyNumberFormat="1" applyFont="1"/>
    <xf numFmtId="10" fontId="3" fillId="0" borderId="14" xfId="1" applyNumberFormat="1" applyFont="1" applyBorder="1" applyAlignment="1"/>
    <xf numFmtId="10" fontId="3" fillId="0" borderId="17" xfId="1" applyNumberFormat="1" applyFont="1" applyBorder="1" applyAlignment="1"/>
    <xf numFmtId="0" fontId="2" fillId="4" borderId="11" xfId="0" applyFont="1" applyFill="1" applyBorder="1" applyAlignment="1">
      <alignment horizontal="left" indent="1"/>
    </xf>
    <xf numFmtId="0" fontId="2" fillId="4" borderId="12" xfId="0" applyNumberFormat="1" applyFont="1" applyFill="1" applyBorder="1"/>
    <xf numFmtId="0" fontId="2" fillId="4" borderId="13" xfId="0" applyNumberFormat="1" applyFont="1" applyFill="1" applyBorder="1"/>
    <xf numFmtId="10" fontId="2" fillId="5" borderId="16" xfId="1" applyNumberFormat="1" applyFont="1" applyFill="1" applyBorder="1"/>
    <xf numFmtId="10" fontId="2" fillId="5" borderId="13" xfId="1" applyNumberFormat="1" applyFont="1" applyFill="1" applyBorder="1"/>
    <xf numFmtId="10" fontId="3" fillId="0" borderId="9" xfId="1" applyNumberFormat="1" applyFont="1" applyBorder="1" applyAlignment="1"/>
    <xf numFmtId="164" fontId="0" fillId="5" borderId="16" xfId="1" applyNumberFormat="1" applyFont="1" applyFill="1" applyBorder="1"/>
    <xf numFmtId="164" fontId="0" fillId="5" borderId="13" xfId="1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D3C9-456E-4668-858F-F987F584EADC}">
  <dimension ref="B1:N120"/>
  <sheetViews>
    <sheetView tabSelected="1" zoomScale="85" zoomScaleNormal="85" workbookViewId="0">
      <selection activeCell="D119" activeCellId="6" sqref="E19 E37 E55 E70 D87 D103 D119"/>
    </sheetView>
  </sheetViews>
  <sheetFormatPr baseColWidth="10" defaultRowHeight="15" x14ac:dyDescent="0.25"/>
  <cols>
    <col min="1" max="1" width="2.85546875" style="25" customWidth="1"/>
    <col min="2" max="2" width="24.42578125" style="25" customWidth="1"/>
    <col min="3" max="3" width="15.5703125" style="25" bestFit="1" customWidth="1"/>
    <col min="4" max="5" width="12.5703125" style="25" bestFit="1" customWidth="1"/>
    <col min="6" max="6" width="11.42578125" style="25"/>
    <col min="7" max="7" width="19.28515625" style="25" customWidth="1"/>
    <col min="8" max="8" width="11.42578125" style="25"/>
    <col min="9" max="9" width="11.85546875" style="25" customWidth="1"/>
    <col min="10" max="10" width="12.5703125" style="25" bestFit="1" customWidth="1"/>
    <col min="11" max="16384" width="11.42578125" style="25"/>
  </cols>
  <sheetData>
    <row r="1" spans="2:14" ht="54" customHeight="1" thickBot="1" x14ac:dyDescent="0.3">
      <c r="B1" s="39" t="s">
        <v>30</v>
      </c>
      <c r="C1" s="40"/>
      <c r="D1" s="40"/>
      <c r="E1" s="40"/>
      <c r="F1" s="40"/>
      <c r="G1" s="41"/>
    </row>
    <row r="2" spans="2:14" x14ac:dyDescent="0.25">
      <c r="B2" s="26"/>
      <c r="C2" s="26"/>
      <c r="D2" s="26"/>
      <c r="E2" s="26"/>
      <c r="F2" s="26"/>
    </row>
    <row r="3" spans="2:14" x14ac:dyDescent="0.25">
      <c r="B3" s="42" t="s">
        <v>25</v>
      </c>
      <c r="C3" s="42"/>
      <c r="D3" s="42"/>
      <c r="E3" s="42"/>
      <c r="F3" s="42"/>
      <c r="G3" s="42"/>
      <c r="H3" s="42"/>
    </row>
    <row r="4" spans="2:14" x14ac:dyDescent="0.25">
      <c r="B4" s="27" t="s">
        <v>26</v>
      </c>
      <c r="C4" s="27"/>
      <c r="D4" s="27"/>
      <c r="E4" s="27"/>
      <c r="F4" s="27"/>
    </row>
    <row r="5" spans="2:14" ht="15.75" thickBot="1" x14ac:dyDescent="0.3"/>
    <row r="6" spans="2:14" ht="15.75" thickBot="1" x14ac:dyDescent="0.3">
      <c r="B6" s="1" t="s">
        <v>0</v>
      </c>
      <c r="C6" s="2" t="s">
        <v>1</v>
      </c>
      <c r="D6" s="2" t="s">
        <v>2</v>
      </c>
      <c r="E6" s="3" t="s">
        <v>3</v>
      </c>
    </row>
    <row r="7" spans="2:14" x14ac:dyDescent="0.25">
      <c r="B7" s="21" t="s">
        <v>16</v>
      </c>
      <c r="C7" s="4">
        <v>849</v>
      </c>
      <c r="D7" s="4">
        <v>316</v>
      </c>
      <c r="E7" s="5">
        <v>1165</v>
      </c>
      <c r="H7" s="28"/>
      <c r="I7" s="28"/>
      <c r="J7" s="28"/>
      <c r="K7" s="28"/>
      <c r="L7" s="28"/>
      <c r="M7" s="28"/>
      <c r="N7" s="28"/>
    </row>
    <row r="8" spans="2:14" x14ac:dyDescent="0.25">
      <c r="B8" s="6" t="s">
        <v>4</v>
      </c>
      <c r="C8" s="7">
        <v>17</v>
      </c>
      <c r="D8" s="7">
        <v>4</v>
      </c>
      <c r="E8" s="8">
        <v>21</v>
      </c>
      <c r="H8" s="28"/>
      <c r="I8" s="28"/>
      <c r="J8" s="28"/>
      <c r="K8" s="28"/>
      <c r="L8" s="28"/>
      <c r="M8" s="28"/>
      <c r="N8" s="28"/>
    </row>
    <row r="9" spans="2:14" x14ac:dyDescent="0.25">
      <c r="B9" s="9" t="s">
        <v>5</v>
      </c>
      <c r="C9" s="10">
        <v>3</v>
      </c>
      <c r="D9" s="10"/>
      <c r="E9" s="11">
        <v>3</v>
      </c>
    </row>
    <row r="10" spans="2:14" x14ac:dyDescent="0.25">
      <c r="B10" s="9" t="s">
        <v>6</v>
      </c>
      <c r="C10" s="10">
        <v>1</v>
      </c>
      <c r="D10" s="10">
        <v>3</v>
      </c>
      <c r="E10" s="11">
        <v>4</v>
      </c>
    </row>
    <row r="11" spans="2:14" x14ac:dyDescent="0.25">
      <c r="B11" s="9" t="s">
        <v>23</v>
      </c>
      <c r="C11" s="10">
        <v>13</v>
      </c>
      <c r="D11" s="10">
        <v>1</v>
      </c>
      <c r="E11" s="11">
        <v>14</v>
      </c>
    </row>
    <row r="12" spans="2:14" x14ac:dyDescent="0.25">
      <c r="B12" s="6" t="s">
        <v>8</v>
      </c>
      <c r="C12" s="7">
        <v>8</v>
      </c>
      <c r="D12" s="7">
        <v>4</v>
      </c>
      <c r="E12" s="8">
        <v>12</v>
      </c>
    </row>
    <row r="13" spans="2:14" x14ac:dyDescent="0.25">
      <c r="B13" s="9" t="s">
        <v>5</v>
      </c>
      <c r="C13" s="10">
        <v>4</v>
      </c>
      <c r="D13" s="10"/>
      <c r="E13" s="11">
        <v>4</v>
      </c>
    </row>
    <row r="14" spans="2:14" x14ac:dyDescent="0.25">
      <c r="B14" s="9" t="s">
        <v>6</v>
      </c>
      <c r="C14" s="10">
        <v>4</v>
      </c>
      <c r="D14" s="10">
        <v>4</v>
      </c>
      <c r="E14" s="11">
        <v>8</v>
      </c>
    </row>
    <row r="15" spans="2:14" x14ac:dyDescent="0.25">
      <c r="B15" s="6" t="s">
        <v>9</v>
      </c>
      <c r="C15" s="7">
        <v>759</v>
      </c>
      <c r="D15" s="7">
        <v>249</v>
      </c>
      <c r="E15" s="8">
        <v>1008</v>
      </c>
    </row>
    <row r="16" spans="2:14" x14ac:dyDescent="0.25">
      <c r="B16" s="6" t="s">
        <v>10</v>
      </c>
      <c r="C16" s="7">
        <v>65</v>
      </c>
      <c r="D16" s="7">
        <v>59</v>
      </c>
      <c r="E16" s="8">
        <v>124</v>
      </c>
    </row>
    <row r="17" spans="2:5" x14ac:dyDescent="0.25">
      <c r="B17" s="9" t="s">
        <v>5</v>
      </c>
      <c r="C17" s="10">
        <v>39</v>
      </c>
      <c r="D17" s="10">
        <v>49</v>
      </c>
      <c r="E17" s="11">
        <v>88</v>
      </c>
    </row>
    <row r="18" spans="2:5" ht="15.75" thickBot="1" x14ac:dyDescent="0.3">
      <c r="B18" s="12" t="s">
        <v>6</v>
      </c>
      <c r="C18" s="13">
        <v>26</v>
      </c>
      <c r="D18" s="13">
        <v>10</v>
      </c>
      <c r="E18" s="14">
        <v>36</v>
      </c>
    </row>
    <row r="19" spans="2:5" ht="15.75" x14ac:dyDescent="0.3">
      <c r="B19" s="29" t="s">
        <v>11</v>
      </c>
      <c r="C19" s="22">
        <f>+C15/C7</f>
        <v>0.89399293286219084</v>
      </c>
      <c r="D19" s="22">
        <f t="shared" ref="D19:E19" si="0">+D15/D7</f>
        <v>0.78797468354430378</v>
      </c>
      <c r="E19" s="17">
        <f t="shared" si="0"/>
        <v>0.86523605150214589</v>
      </c>
    </row>
    <row r="20" spans="2:5" ht="16.5" thickBot="1" x14ac:dyDescent="0.35">
      <c r="B20" s="30" t="s">
        <v>12</v>
      </c>
      <c r="C20" s="23">
        <f>+C15/(C7-C9-C13-C17)</f>
        <v>0.9452054794520548</v>
      </c>
      <c r="D20" s="23">
        <f t="shared" ref="D20:E20" si="1">+D15/(D7-D9-D13-D17)</f>
        <v>0.93258426966292129</v>
      </c>
      <c r="E20" s="20">
        <f t="shared" si="1"/>
        <v>0.94205607476635511</v>
      </c>
    </row>
    <row r="21" spans="2:5" ht="15.75" thickBot="1" x14ac:dyDescent="0.3"/>
    <row r="22" spans="2:5" ht="15.75" thickBot="1" x14ac:dyDescent="0.3">
      <c r="B22" s="1" t="s">
        <v>0</v>
      </c>
      <c r="C22" s="2" t="s">
        <v>1</v>
      </c>
      <c r="D22" s="2" t="s">
        <v>2</v>
      </c>
      <c r="E22" s="3" t="s">
        <v>3</v>
      </c>
    </row>
    <row r="23" spans="2:5" x14ac:dyDescent="0.25">
      <c r="B23" s="21" t="s">
        <v>28</v>
      </c>
      <c r="C23" s="4">
        <v>80</v>
      </c>
      <c r="D23" s="4">
        <v>3481</v>
      </c>
      <c r="E23" s="5">
        <v>3561</v>
      </c>
    </row>
    <row r="24" spans="2:5" x14ac:dyDescent="0.25">
      <c r="B24" s="6" t="s">
        <v>27</v>
      </c>
      <c r="C24" s="7"/>
      <c r="D24" s="7">
        <v>7</v>
      </c>
      <c r="E24" s="8">
        <v>7</v>
      </c>
    </row>
    <row r="25" spans="2:5" x14ac:dyDescent="0.25">
      <c r="B25" s="9" t="s">
        <v>5</v>
      </c>
      <c r="C25" s="10"/>
      <c r="D25" s="10">
        <v>4</v>
      </c>
      <c r="E25" s="11">
        <v>4</v>
      </c>
    </row>
    <row r="26" spans="2:5" x14ac:dyDescent="0.25">
      <c r="B26" s="9" t="s">
        <v>6</v>
      </c>
      <c r="C26" s="10"/>
      <c r="D26" s="10">
        <v>2</v>
      </c>
      <c r="E26" s="11">
        <v>2</v>
      </c>
    </row>
    <row r="27" spans="2:5" x14ac:dyDescent="0.25">
      <c r="B27" s="9" t="s">
        <v>7</v>
      </c>
      <c r="C27" s="10"/>
      <c r="D27" s="10">
        <v>1</v>
      </c>
      <c r="E27" s="11">
        <v>1</v>
      </c>
    </row>
    <row r="28" spans="2:5" x14ac:dyDescent="0.25">
      <c r="B28" s="6" t="s">
        <v>8</v>
      </c>
      <c r="C28" s="7"/>
      <c r="D28" s="7">
        <v>63</v>
      </c>
      <c r="E28" s="8">
        <v>63</v>
      </c>
    </row>
    <row r="29" spans="2:5" x14ac:dyDescent="0.25">
      <c r="B29" s="9" t="s">
        <v>5</v>
      </c>
      <c r="C29" s="10"/>
      <c r="D29" s="10">
        <v>7</v>
      </c>
      <c r="E29" s="11">
        <v>7</v>
      </c>
    </row>
    <row r="30" spans="2:5" x14ac:dyDescent="0.25">
      <c r="B30" s="9" t="s">
        <v>6</v>
      </c>
      <c r="C30" s="10"/>
      <c r="D30" s="10">
        <v>44</v>
      </c>
      <c r="E30" s="11">
        <v>44</v>
      </c>
    </row>
    <row r="31" spans="2:5" x14ac:dyDescent="0.25">
      <c r="B31" s="9" t="s">
        <v>7</v>
      </c>
      <c r="C31" s="10"/>
      <c r="D31" s="10">
        <v>12</v>
      </c>
      <c r="E31" s="11">
        <v>12</v>
      </c>
    </row>
    <row r="32" spans="2:5" x14ac:dyDescent="0.25">
      <c r="B32" s="6" t="s">
        <v>9</v>
      </c>
      <c r="C32" s="7">
        <v>67</v>
      </c>
      <c r="D32" s="7">
        <v>2847</v>
      </c>
      <c r="E32" s="8">
        <v>2914</v>
      </c>
    </row>
    <row r="33" spans="2:5" x14ac:dyDescent="0.25">
      <c r="B33" s="6" t="s">
        <v>10</v>
      </c>
      <c r="C33" s="7">
        <v>13</v>
      </c>
      <c r="D33" s="7">
        <v>564</v>
      </c>
      <c r="E33" s="8">
        <v>577</v>
      </c>
    </row>
    <row r="34" spans="2:5" x14ac:dyDescent="0.25">
      <c r="B34" s="9" t="s">
        <v>5</v>
      </c>
      <c r="C34" s="10">
        <v>7</v>
      </c>
      <c r="D34" s="10">
        <v>352</v>
      </c>
      <c r="E34" s="11">
        <v>359</v>
      </c>
    </row>
    <row r="35" spans="2:5" x14ac:dyDescent="0.25">
      <c r="B35" s="9" t="s">
        <v>6</v>
      </c>
      <c r="C35" s="10">
        <v>6</v>
      </c>
      <c r="D35" s="10">
        <v>208</v>
      </c>
      <c r="E35" s="11">
        <v>214</v>
      </c>
    </row>
    <row r="36" spans="2:5" ht="15.75" thickBot="1" x14ac:dyDescent="0.3">
      <c r="B36" s="12" t="s">
        <v>7</v>
      </c>
      <c r="C36" s="13"/>
      <c r="D36" s="13">
        <v>4</v>
      </c>
      <c r="E36" s="14">
        <v>4</v>
      </c>
    </row>
    <row r="37" spans="2:5" ht="15.75" x14ac:dyDescent="0.3">
      <c r="B37" s="29" t="s">
        <v>11</v>
      </c>
      <c r="C37" s="22">
        <f>+C32/C23</f>
        <v>0.83750000000000002</v>
      </c>
      <c r="D37" s="22">
        <f t="shared" ref="D37:E37" si="2">+D32/D23</f>
        <v>0.81786842861246767</v>
      </c>
      <c r="E37" s="17">
        <f t="shared" si="2"/>
        <v>0.81830946363381074</v>
      </c>
    </row>
    <row r="38" spans="2:5" ht="16.5" thickBot="1" x14ac:dyDescent="0.35">
      <c r="B38" s="30" t="s">
        <v>12</v>
      </c>
      <c r="C38" s="23">
        <f>+C32/(C23-C25-C29-C34)</f>
        <v>0.9178082191780822</v>
      </c>
      <c r="D38" s="23">
        <f t="shared" ref="D38:E38" si="3">+D32/(D23-D25-D29-D34)</f>
        <v>0.91308531109685698</v>
      </c>
      <c r="E38" s="20">
        <f t="shared" si="3"/>
        <v>0.91319335631463494</v>
      </c>
    </row>
    <row r="39" spans="2:5" ht="15.75" thickBot="1" x14ac:dyDescent="0.3"/>
    <row r="40" spans="2:5" ht="15.75" thickBot="1" x14ac:dyDescent="0.3">
      <c r="B40" s="1" t="s">
        <v>0</v>
      </c>
      <c r="C40" s="2" t="s">
        <v>18</v>
      </c>
      <c r="D40" s="2" t="s">
        <v>19</v>
      </c>
      <c r="E40" s="3" t="s">
        <v>3</v>
      </c>
    </row>
    <row r="41" spans="2:5" x14ac:dyDescent="0.25">
      <c r="B41" s="21" t="s">
        <v>20</v>
      </c>
      <c r="C41" s="4">
        <v>1969</v>
      </c>
      <c r="D41" s="4">
        <v>110</v>
      </c>
      <c r="E41" s="5">
        <v>2079</v>
      </c>
    </row>
    <row r="42" spans="2:5" x14ac:dyDescent="0.25">
      <c r="B42" s="6" t="s">
        <v>4</v>
      </c>
      <c r="C42" s="7">
        <v>37</v>
      </c>
      <c r="D42" s="7">
        <v>3</v>
      </c>
      <c r="E42" s="8">
        <v>40</v>
      </c>
    </row>
    <row r="43" spans="2:5" x14ac:dyDescent="0.25">
      <c r="B43" s="9" t="s">
        <v>5</v>
      </c>
      <c r="C43" s="10">
        <v>9</v>
      </c>
      <c r="D43" s="10">
        <v>1</v>
      </c>
      <c r="E43" s="11">
        <v>10</v>
      </c>
    </row>
    <row r="44" spans="2:5" x14ac:dyDescent="0.25">
      <c r="B44" s="9" t="s">
        <v>6</v>
      </c>
      <c r="C44" s="10">
        <v>12</v>
      </c>
      <c r="D44" s="10"/>
      <c r="E44" s="11">
        <v>12</v>
      </c>
    </row>
    <row r="45" spans="2:5" x14ac:dyDescent="0.25">
      <c r="B45" s="9" t="s">
        <v>7</v>
      </c>
      <c r="C45" s="10">
        <v>16</v>
      </c>
      <c r="D45" s="10">
        <v>2</v>
      </c>
      <c r="E45" s="11">
        <v>18</v>
      </c>
    </row>
    <row r="46" spans="2:5" x14ac:dyDescent="0.25">
      <c r="B46" s="6" t="s">
        <v>8</v>
      </c>
      <c r="C46" s="7">
        <v>37</v>
      </c>
      <c r="D46" s="7">
        <v>1</v>
      </c>
      <c r="E46" s="8">
        <v>38</v>
      </c>
    </row>
    <row r="47" spans="2:5" x14ac:dyDescent="0.25">
      <c r="B47" s="9" t="s">
        <v>5</v>
      </c>
      <c r="C47" s="10">
        <v>3</v>
      </c>
      <c r="D47" s="10"/>
      <c r="E47" s="11">
        <v>3</v>
      </c>
    </row>
    <row r="48" spans="2:5" x14ac:dyDescent="0.25">
      <c r="B48" s="9" t="s">
        <v>6</v>
      </c>
      <c r="C48" s="10">
        <v>15</v>
      </c>
      <c r="D48" s="10">
        <v>1</v>
      </c>
      <c r="E48" s="11">
        <v>16</v>
      </c>
    </row>
    <row r="49" spans="2:5" x14ac:dyDescent="0.25">
      <c r="B49" s="9" t="s">
        <v>7</v>
      </c>
      <c r="C49" s="10">
        <v>19</v>
      </c>
      <c r="D49" s="10"/>
      <c r="E49" s="11">
        <v>19</v>
      </c>
    </row>
    <row r="50" spans="2:5" x14ac:dyDescent="0.25">
      <c r="B50" s="6" t="s">
        <v>9</v>
      </c>
      <c r="C50" s="7">
        <v>1587</v>
      </c>
      <c r="D50" s="7">
        <v>88</v>
      </c>
      <c r="E50" s="8">
        <v>1675</v>
      </c>
    </row>
    <row r="51" spans="2:5" x14ac:dyDescent="0.25">
      <c r="B51" s="6" t="s">
        <v>10</v>
      </c>
      <c r="C51" s="7">
        <v>308</v>
      </c>
      <c r="D51" s="7">
        <v>18</v>
      </c>
      <c r="E51" s="8">
        <v>326</v>
      </c>
    </row>
    <row r="52" spans="2:5" x14ac:dyDescent="0.25">
      <c r="B52" s="9" t="s">
        <v>29</v>
      </c>
      <c r="C52" s="10">
        <v>12</v>
      </c>
      <c r="D52" s="10">
        <v>2</v>
      </c>
      <c r="E52" s="11">
        <v>14</v>
      </c>
    </row>
    <row r="53" spans="2:5" x14ac:dyDescent="0.25">
      <c r="B53" s="9" t="s">
        <v>5</v>
      </c>
      <c r="C53" s="10">
        <v>146</v>
      </c>
      <c r="D53" s="10">
        <v>6</v>
      </c>
      <c r="E53" s="11">
        <v>152</v>
      </c>
    </row>
    <row r="54" spans="2:5" ht="15.75" thickBot="1" x14ac:dyDescent="0.3">
      <c r="B54" s="12" t="s">
        <v>6</v>
      </c>
      <c r="C54" s="13">
        <v>150</v>
      </c>
      <c r="D54" s="13">
        <v>10</v>
      </c>
      <c r="E54" s="14">
        <v>160</v>
      </c>
    </row>
    <row r="55" spans="2:5" ht="15.75" x14ac:dyDescent="0.3">
      <c r="B55" s="15" t="s">
        <v>11</v>
      </c>
      <c r="C55" s="22">
        <f>+C50/C41</f>
        <v>0.80599288979177253</v>
      </c>
      <c r="D55" s="22">
        <f t="shared" ref="D55:E55" si="4">+D50/D41</f>
        <v>0.8</v>
      </c>
      <c r="E55" s="17">
        <f t="shared" si="4"/>
        <v>0.80567580567580566</v>
      </c>
    </row>
    <row r="56" spans="2:5" ht="16.5" thickBot="1" x14ac:dyDescent="0.35">
      <c r="B56" s="18" t="s">
        <v>12</v>
      </c>
      <c r="C56" s="23">
        <f>+C50/(C41-C43-C47-C53)</f>
        <v>0.87631143014908885</v>
      </c>
      <c r="D56" s="23">
        <f t="shared" ref="D56:E56" si="5">+D50/(D41-D43-D47-D53)</f>
        <v>0.85436893203883491</v>
      </c>
      <c r="E56" s="20">
        <f t="shared" si="5"/>
        <v>0.87513061650992685</v>
      </c>
    </row>
    <row r="57" spans="2:5" ht="15.75" thickBot="1" x14ac:dyDescent="0.3"/>
    <row r="58" spans="2:5" ht="15.75" thickBot="1" x14ac:dyDescent="0.3">
      <c r="B58" s="1" t="s">
        <v>0</v>
      </c>
      <c r="C58" s="2" t="s">
        <v>13</v>
      </c>
      <c r="D58" s="2" t="s">
        <v>14</v>
      </c>
      <c r="E58" s="3" t="s">
        <v>3</v>
      </c>
    </row>
    <row r="59" spans="2:5" x14ac:dyDescent="0.25">
      <c r="B59" s="21" t="s">
        <v>15</v>
      </c>
      <c r="C59" s="4">
        <v>1750</v>
      </c>
      <c r="D59" s="4">
        <v>12899</v>
      </c>
      <c r="E59" s="5">
        <v>14649</v>
      </c>
    </row>
    <row r="60" spans="2:5" x14ac:dyDescent="0.25">
      <c r="B60" s="6" t="s">
        <v>4</v>
      </c>
      <c r="C60" s="7">
        <v>1</v>
      </c>
      <c r="D60" s="7">
        <v>43</v>
      </c>
      <c r="E60" s="8">
        <v>44</v>
      </c>
    </row>
    <row r="61" spans="2:5" x14ac:dyDescent="0.25">
      <c r="B61" s="9" t="s">
        <v>5</v>
      </c>
      <c r="C61" s="10"/>
      <c r="D61" s="10">
        <v>4</v>
      </c>
      <c r="E61" s="11">
        <v>4</v>
      </c>
    </row>
    <row r="62" spans="2:5" x14ac:dyDescent="0.25">
      <c r="B62" s="9" t="s">
        <v>6</v>
      </c>
      <c r="C62" s="10">
        <v>1</v>
      </c>
      <c r="D62" s="10">
        <v>39</v>
      </c>
      <c r="E62" s="11">
        <v>40</v>
      </c>
    </row>
    <row r="63" spans="2:5" x14ac:dyDescent="0.25">
      <c r="B63" s="6" t="s">
        <v>8</v>
      </c>
      <c r="C63" s="7">
        <v>102</v>
      </c>
      <c r="D63" s="7">
        <v>945</v>
      </c>
      <c r="E63" s="8">
        <v>1047</v>
      </c>
    </row>
    <row r="64" spans="2:5" x14ac:dyDescent="0.25">
      <c r="B64" s="9" t="s">
        <v>5</v>
      </c>
      <c r="C64" s="10">
        <v>37</v>
      </c>
      <c r="D64" s="10">
        <v>828</v>
      </c>
      <c r="E64" s="11">
        <v>865</v>
      </c>
    </row>
    <row r="65" spans="2:5" x14ac:dyDescent="0.25">
      <c r="B65" s="9" t="s">
        <v>6</v>
      </c>
      <c r="C65" s="10">
        <v>65</v>
      </c>
      <c r="D65" s="10">
        <v>117</v>
      </c>
      <c r="E65" s="11">
        <v>182</v>
      </c>
    </row>
    <row r="66" spans="2:5" x14ac:dyDescent="0.25">
      <c r="B66" s="6" t="s">
        <v>9</v>
      </c>
      <c r="C66" s="7">
        <v>1068</v>
      </c>
      <c r="D66" s="7">
        <v>8193</v>
      </c>
      <c r="E66" s="8">
        <v>9261</v>
      </c>
    </row>
    <row r="67" spans="2:5" x14ac:dyDescent="0.25">
      <c r="B67" s="6" t="s">
        <v>10</v>
      </c>
      <c r="C67" s="7">
        <v>579</v>
      </c>
      <c r="D67" s="7">
        <v>3718</v>
      </c>
      <c r="E67" s="8">
        <v>4297</v>
      </c>
    </row>
    <row r="68" spans="2:5" x14ac:dyDescent="0.25">
      <c r="B68" s="9" t="s">
        <v>5</v>
      </c>
      <c r="C68" s="10">
        <v>318</v>
      </c>
      <c r="D68" s="10">
        <v>2379</v>
      </c>
      <c r="E68" s="11">
        <v>2697</v>
      </c>
    </row>
    <row r="69" spans="2:5" ht="15.75" thickBot="1" x14ac:dyDescent="0.3">
      <c r="B69" s="12" t="s">
        <v>6</v>
      </c>
      <c r="C69" s="13">
        <v>261</v>
      </c>
      <c r="D69" s="13">
        <v>1339</v>
      </c>
      <c r="E69" s="14">
        <v>1600</v>
      </c>
    </row>
    <row r="70" spans="2:5" ht="15.75" x14ac:dyDescent="0.3">
      <c r="B70" s="29" t="s">
        <v>11</v>
      </c>
      <c r="C70" s="22">
        <f>+C66/C59</f>
        <v>0.61028571428571432</v>
      </c>
      <c r="D70" s="22">
        <f t="shared" ref="D70:E70" si="6">+D66/D59</f>
        <v>0.6351655167067215</v>
      </c>
      <c r="E70" s="17">
        <f t="shared" si="6"/>
        <v>0.63219332377636694</v>
      </c>
    </row>
    <row r="71" spans="2:5" ht="16.5" thickBot="1" x14ac:dyDescent="0.35">
      <c r="B71" s="30" t="s">
        <v>12</v>
      </c>
      <c r="C71" s="23">
        <f>+C66/(C59-C61-C64-C68)</f>
        <v>0.7655913978494624</v>
      </c>
      <c r="D71" s="23">
        <f t="shared" ref="D71:E71" si="7">+D66/(D59-D61-D64-D68)</f>
        <v>0.84568538398018167</v>
      </c>
      <c r="E71" s="20">
        <f t="shared" si="7"/>
        <v>0.83560407831814487</v>
      </c>
    </row>
    <row r="72" spans="2:5" ht="16.5" thickBot="1" x14ac:dyDescent="0.35">
      <c r="B72" s="36"/>
      <c r="C72" s="24"/>
      <c r="D72" s="24"/>
    </row>
    <row r="73" spans="2:5" ht="15.75" thickBot="1" x14ac:dyDescent="0.3">
      <c r="B73" s="1" t="s">
        <v>0</v>
      </c>
      <c r="C73" s="2" t="s">
        <v>2</v>
      </c>
      <c r="D73" s="3" t="s">
        <v>3</v>
      </c>
    </row>
    <row r="74" spans="2:5" x14ac:dyDescent="0.25">
      <c r="B74" s="21" t="s">
        <v>24</v>
      </c>
      <c r="C74" s="4">
        <v>2410</v>
      </c>
      <c r="D74" s="5">
        <v>2410</v>
      </c>
    </row>
    <row r="75" spans="2:5" x14ac:dyDescent="0.25">
      <c r="B75" s="6" t="s">
        <v>32</v>
      </c>
      <c r="C75" s="7">
        <v>41</v>
      </c>
      <c r="D75" s="8">
        <v>41</v>
      </c>
    </row>
    <row r="76" spans="2:5" x14ac:dyDescent="0.25">
      <c r="B76" s="9" t="s">
        <v>33</v>
      </c>
      <c r="C76" s="10">
        <v>29</v>
      </c>
      <c r="D76" s="11">
        <v>29</v>
      </c>
    </row>
    <row r="77" spans="2:5" x14ac:dyDescent="0.25">
      <c r="B77" s="9" t="s">
        <v>22</v>
      </c>
      <c r="C77" s="10">
        <v>9</v>
      </c>
      <c r="D77" s="11">
        <v>9</v>
      </c>
    </row>
    <row r="78" spans="2:5" x14ac:dyDescent="0.25">
      <c r="B78" s="9" t="s">
        <v>7</v>
      </c>
      <c r="C78" s="10">
        <v>3</v>
      </c>
      <c r="D78" s="11">
        <v>3</v>
      </c>
    </row>
    <row r="79" spans="2:5" x14ac:dyDescent="0.25">
      <c r="B79" s="6" t="s">
        <v>34</v>
      </c>
      <c r="C79" s="7">
        <v>22</v>
      </c>
      <c r="D79" s="8">
        <v>22</v>
      </c>
    </row>
    <row r="80" spans="2:5" x14ac:dyDescent="0.25">
      <c r="B80" s="9" t="s">
        <v>33</v>
      </c>
      <c r="C80" s="10">
        <v>18</v>
      </c>
      <c r="D80" s="11">
        <v>18</v>
      </c>
    </row>
    <row r="81" spans="2:4" x14ac:dyDescent="0.25">
      <c r="B81" s="9" t="s">
        <v>22</v>
      </c>
      <c r="C81" s="10">
        <v>4</v>
      </c>
      <c r="D81" s="11">
        <v>4</v>
      </c>
    </row>
    <row r="82" spans="2:4" x14ac:dyDescent="0.25">
      <c r="B82" s="6" t="s">
        <v>35</v>
      </c>
      <c r="C82" s="7">
        <v>1578</v>
      </c>
      <c r="D82" s="8">
        <v>1578</v>
      </c>
    </row>
    <row r="83" spans="2:4" x14ac:dyDescent="0.25">
      <c r="B83" s="6" t="s">
        <v>36</v>
      </c>
      <c r="C83" s="7">
        <v>702</v>
      </c>
      <c r="D83" s="8">
        <v>702</v>
      </c>
    </row>
    <row r="84" spans="2:4" x14ac:dyDescent="0.25">
      <c r="B84" s="9" t="s">
        <v>33</v>
      </c>
      <c r="C84" s="10">
        <v>533</v>
      </c>
      <c r="D84" s="11">
        <v>533</v>
      </c>
    </row>
    <row r="85" spans="2:4" x14ac:dyDescent="0.25">
      <c r="B85" s="9" t="s">
        <v>22</v>
      </c>
      <c r="C85" s="10">
        <v>169</v>
      </c>
      <c r="D85" s="11">
        <v>169</v>
      </c>
    </row>
    <row r="86" spans="2:4" ht="15.75" thickBot="1" x14ac:dyDescent="0.3">
      <c r="B86" s="31" t="s">
        <v>17</v>
      </c>
      <c r="C86" s="32">
        <v>67</v>
      </c>
      <c r="D86" s="33">
        <v>67</v>
      </c>
    </row>
    <row r="87" spans="2:4" ht="15.75" x14ac:dyDescent="0.3">
      <c r="B87" s="15" t="s">
        <v>11</v>
      </c>
      <c r="C87" s="16">
        <f>+C82/C74</f>
        <v>0.65477178423236515</v>
      </c>
      <c r="D87" s="37">
        <f>+D82/D74</f>
        <v>0.65477178423236515</v>
      </c>
    </row>
    <row r="88" spans="2:4" ht="16.5" thickBot="1" x14ac:dyDescent="0.35">
      <c r="B88" s="18" t="s">
        <v>12</v>
      </c>
      <c r="C88" s="19">
        <f>+C82/(C74-C76-C80-C84)</f>
        <v>0.86229508196721316</v>
      </c>
      <c r="D88" s="38">
        <f>+D82/(D74-D76-D80-D84)</f>
        <v>0.86229508196721316</v>
      </c>
    </row>
    <row r="89" spans="2:4" ht="15.75" thickBot="1" x14ac:dyDescent="0.3"/>
    <row r="90" spans="2:4" ht="15.75" thickBot="1" x14ac:dyDescent="0.3">
      <c r="B90" s="1" t="s">
        <v>0</v>
      </c>
      <c r="C90" s="2" t="s">
        <v>2</v>
      </c>
      <c r="D90" s="3" t="s">
        <v>3</v>
      </c>
    </row>
    <row r="91" spans="2:4" x14ac:dyDescent="0.25">
      <c r="B91" s="21" t="s">
        <v>21</v>
      </c>
      <c r="C91" s="4">
        <v>3323</v>
      </c>
      <c r="D91" s="5">
        <v>3323</v>
      </c>
    </row>
    <row r="92" spans="2:4" x14ac:dyDescent="0.25">
      <c r="B92" s="6" t="s">
        <v>27</v>
      </c>
      <c r="C92" s="7">
        <v>187</v>
      </c>
      <c r="D92" s="8">
        <v>187</v>
      </c>
    </row>
    <row r="93" spans="2:4" x14ac:dyDescent="0.25">
      <c r="B93" s="9" t="s">
        <v>5</v>
      </c>
      <c r="C93" s="10">
        <v>181</v>
      </c>
      <c r="D93" s="11">
        <v>181</v>
      </c>
    </row>
    <row r="94" spans="2:4" x14ac:dyDescent="0.25">
      <c r="B94" s="9" t="s">
        <v>6</v>
      </c>
      <c r="C94" s="10">
        <v>6</v>
      </c>
      <c r="D94" s="11">
        <v>6</v>
      </c>
    </row>
    <row r="95" spans="2:4" x14ac:dyDescent="0.25">
      <c r="B95" s="6" t="s">
        <v>8</v>
      </c>
      <c r="C95" s="7">
        <v>285</v>
      </c>
      <c r="D95" s="8">
        <v>285</v>
      </c>
    </row>
    <row r="96" spans="2:4" x14ac:dyDescent="0.25">
      <c r="B96" s="9" t="s">
        <v>5</v>
      </c>
      <c r="C96" s="10">
        <v>89</v>
      </c>
      <c r="D96" s="11">
        <v>89</v>
      </c>
    </row>
    <row r="97" spans="2:4" x14ac:dyDescent="0.25">
      <c r="B97" s="9" t="s">
        <v>6</v>
      </c>
      <c r="C97" s="10">
        <v>196</v>
      </c>
      <c r="D97" s="11">
        <v>196</v>
      </c>
    </row>
    <row r="98" spans="2:4" x14ac:dyDescent="0.25">
      <c r="B98" s="6" t="s">
        <v>31</v>
      </c>
      <c r="C98" s="7">
        <v>1487</v>
      </c>
      <c r="D98" s="8">
        <v>1487</v>
      </c>
    </row>
    <row r="99" spans="2:4" x14ac:dyDescent="0.25">
      <c r="B99" s="6" t="s">
        <v>10</v>
      </c>
      <c r="C99" s="7">
        <v>1339</v>
      </c>
      <c r="D99" s="8">
        <v>1339</v>
      </c>
    </row>
    <row r="100" spans="2:4" x14ac:dyDescent="0.25">
      <c r="B100" s="9" t="s">
        <v>5</v>
      </c>
      <c r="C100" s="10">
        <v>1238</v>
      </c>
      <c r="D100" s="11">
        <v>1238</v>
      </c>
    </row>
    <row r="101" spans="2:4" x14ac:dyDescent="0.25">
      <c r="B101" s="9" t="s">
        <v>6</v>
      </c>
      <c r="C101" s="10">
        <v>101</v>
      </c>
      <c r="D101" s="11">
        <v>101</v>
      </c>
    </row>
    <row r="102" spans="2:4" ht="15.75" thickBot="1" x14ac:dyDescent="0.3">
      <c r="B102" s="31" t="s">
        <v>17</v>
      </c>
      <c r="C102" s="32">
        <v>25</v>
      </c>
      <c r="D102" s="33">
        <v>25</v>
      </c>
    </row>
    <row r="103" spans="2:4" ht="15.75" x14ac:dyDescent="0.3">
      <c r="B103" s="15" t="s">
        <v>11</v>
      </c>
      <c r="C103" s="16">
        <f>+C98/C91</f>
        <v>0.44748721035209149</v>
      </c>
      <c r="D103" s="34">
        <f>+D98/D91</f>
        <v>0.44748721035209149</v>
      </c>
    </row>
    <row r="104" spans="2:4" ht="16.5" thickBot="1" x14ac:dyDescent="0.35">
      <c r="B104" s="18" t="s">
        <v>12</v>
      </c>
      <c r="C104" s="19">
        <f>+C98/(C91-C93-C96-C100)</f>
        <v>0.81928374655647385</v>
      </c>
      <c r="D104" s="35">
        <f>+D98/(D91-D93-D96-D100)</f>
        <v>0.81928374655647385</v>
      </c>
    </row>
    <row r="105" spans="2:4" ht="15.75" thickBot="1" x14ac:dyDescent="0.3"/>
    <row r="106" spans="2:4" ht="15.75" thickBot="1" x14ac:dyDescent="0.3">
      <c r="B106" s="1" t="s">
        <v>0</v>
      </c>
      <c r="C106" s="2" t="s">
        <v>2</v>
      </c>
      <c r="D106" s="3" t="s">
        <v>3</v>
      </c>
    </row>
    <row r="107" spans="2:4" x14ac:dyDescent="0.25">
      <c r="B107" s="21" t="s">
        <v>37</v>
      </c>
      <c r="C107" s="4">
        <v>1179</v>
      </c>
      <c r="D107" s="5">
        <v>1179</v>
      </c>
    </row>
    <row r="108" spans="2:4" x14ac:dyDescent="0.25">
      <c r="B108" s="6" t="s">
        <v>4</v>
      </c>
      <c r="C108" s="7">
        <v>173</v>
      </c>
      <c r="D108" s="8">
        <v>173</v>
      </c>
    </row>
    <row r="109" spans="2:4" x14ac:dyDescent="0.25">
      <c r="B109" s="9" t="s">
        <v>5</v>
      </c>
      <c r="C109" s="10">
        <v>1</v>
      </c>
      <c r="D109" s="11">
        <v>1</v>
      </c>
    </row>
    <row r="110" spans="2:4" x14ac:dyDescent="0.25">
      <c r="B110" s="9" t="s">
        <v>6</v>
      </c>
      <c r="C110" s="10">
        <v>169</v>
      </c>
      <c r="D110" s="11">
        <v>169</v>
      </c>
    </row>
    <row r="111" spans="2:4" x14ac:dyDescent="0.25">
      <c r="B111" s="9" t="s">
        <v>7</v>
      </c>
      <c r="C111" s="10">
        <v>3</v>
      </c>
      <c r="D111" s="11">
        <v>3</v>
      </c>
    </row>
    <row r="112" spans="2:4" x14ac:dyDescent="0.25">
      <c r="B112" s="6" t="s">
        <v>8</v>
      </c>
      <c r="C112" s="7">
        <v>186</v>
      </c>
      <c r="D112" s="8">
        <v>186</v>
      </c>
    </row>
    <row r="113" spans="2:4" x14ac:dyDescent="0.25">
      <c r="B113" s="9" t="s">
        <v>5</v>
      </c>
      <c r="C113" s="10">
        <v>13</v>
      </c>
      <c r="D113" s="11">
        <v>13</v>
      </c>
    </row>
    <row r="114" spans="2:4" x14ac:dyDescent="0.25">
      <c r="B114" s="9" t="s">
        <v>6</v>
      </c>
      <c r="C114" s="10">
        <v>173</v>
      </c>
      <c r="D114" s="11">
        <v>173</v>
      </c>
    </row>
    <row r="115" spans="2:4" x14ac:dyDescent="0.25">
      <c r="B115" s="6" t="s">
        <v>9</v>
      </c>
      <c r="C115" s="7">
        <v>429</v>
      </c>
      <c r="D115" s="8">
        <v>429</v>
      </c>
    </row>
    <row r="116" spans="2:4" x14ac:dyDescent="0.25">
      <c r="B116" s="6" t="s">
        <v>10</v>
      </c>
      <c r="C116" s="7">
        <v>391</v>
      </c>
      <c r="D116" s="8">
        <v>391</v>
      </c>
    </row>
    <row r="117" spans="2:4" x14ac:dyDescent="0.25">
      <c r="B117" s="9" t="s">
        <v>5</v>
      </c>
      <c r="C117" s="10">
        <v>70</v>
      </c>
      <c r="D117" s="11">
        <v>70</v>
      </c>
    </row>
    <row r="118" spans="2:4" ht="15.75" thickBot="1" x14ac:dyDescent="0.3">
      <c r="B118" s="12" t="s">
        <v>6</v>
      </c>
      <c r="C118" s="13">
        <v>321</v>
      </c>
      <c r="D118" s="14">
        <v>321</v>
      </c>
    </row>
    <row r="119" spans="2:4" ht="15.75" x14ac:dyDescent="0.3">
      <c r="B119" s="15" t="s">
        <v>11</v>
      </c>
      <c r="C119" s="22">
        <f>+C115/C107</f>
        <v>0.36386768447837148</v>
      </c>
      <c r="D119" s="17">
        <f>+D115/D107</f>
        <v>0.36386768447837148</v>
      </c>
    </row>
    <row r="120" spans="2:4" ht="16.5" thickBot="1" x14ac:dyDescent="0.35">
      <c r="B120" s="18" t="s">
        <v>12</v>
      </c>
      <c r="C120" s="23">
        <f>+C115/(C107-C109-C113-C117)</f>
        <v>0.39178082191780822</v>
      </c>
      <c r="D120" s="20">
        <f>+D115/(D107-D109-D113-D117)</f>
        <v>0.39178082191780822</v>
      </c>
    </row>
  </sheetData>
  <mergeCells count="2">
    <mergeCell ref="B1:G1"/>
    <mergeCell ref="B3:H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2016</Filtro>
    <Orden xmlns="8cf1b8fd-72df-4c21-8306-a5f720778edf">58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C4C90AF7-0C44-4B94-862C-18051E062569}"/>
</file>

<file path=customXml/itemProps2.xml><?xml version="1.0" encoding="utf-8"?>
<ds:datastoreItem xmlns:ds="http://schemas.openxmlformats.org/officeDocument/2006/customXml" ds:itemID="{B62B9E31-CCC4-4B74-8B87-121D36E205E7}"/>
</file>

<file path=customXml/itemProps3.xml><?xml version="1.0" encoding="utf-8"?>
<ds:datastoreItem xmlns:ds="http://schemas.openxmlformats.org/officeDocument/2006/customXml" ds:itemID="{ACB7100A-D2B0-4E63-A0D4-E74553042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agosto 2017</dc:title>
  <dc:creator>Julian Camilo Villar Chacon</dc:creator>
  <cp:lastModifiedBy>Julian Camilo Villar Chacon</cp:lastModifiedBy>
  <dcterms:created xsi:type="dcterms:W3CDTF">2017-09-29T16:19:37Z</dcterms:created>
  <dcterms:modified xsi:type="dcterms:W3CDTF">2017-11-14T16:43:21Z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